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продукція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/>
  <c r="B8"/>
  <c r="C8"/>
  <c r="H8" l="1"/>
  <c r="H5"/>
  <c r="H6"/>
  <c r="H7"/>
  <c r="H4"/>
  <c r="F5"/>
  <c r="F6"/>
  <c r="F7"/>
  <c r="F4"/>
  <c r="E5"/>
  <c r="E6"/>
  <c r="E7"/>
  <c r="E4"/>
</calcChain>
</file>

<file path=xl/sharedStrings.xml><?xml version="1.0" encoding="utf-8"?>
<sst xmlns="http://schemas.openxmlformats.org/spreadsheetml/2006/main" count="14" uniqueCount="14">
  <si>
    <t>Вид продукції</t>
  </si>
  <si>
    <t>План реалізації, ц</t>
  </si>
  <si>
    <t>Фактично реалізовано, ц</t>
  </si>
  <si>
    <t>У % до фактичної реалізації в натурі</t>
  </si>
  <si>
    <t>рівень виконання плану в заліковій масі, %</t>
  </si>
  <si>
    <t>Ціна за 1 ц реалізованої продукції, грн</t>
  </si>
  <si>
    <t>поступило від реалізаціїпродукції, тис. грн</t>
  </si>
  <si>
    <t>у натурі</t>
  </si>
  <si>
    <t>у заліковій вазі</t>
  </si>
  <si>
    <t>Хліб</t>
  </si>
  <si>
    <t>Булочки</t>
  </si>
  <si>
    <t>Печиво</t>
  </si>
  <si>
    <t>Крупи</t>
  </si>
  <si>
    <t>Всього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</si>
</sst>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title>
      <c:tx>
        <c:rich>
          <a:bodyPr/>
          <a:lstStyle/>
          <a:p>
            <a:pPr>
              <a:defRPr/>
            </a:pPr>
            <a:r>
              <a:rPr lang="ru-RU"/>
              <a:t>План</a:t>
            </a:r>
            <a:r>
              <a:rPr lang="ru-RU" baseline="0"/>
              <a:t> реалізації та фактично реалізована продукція</a:t>
            </a: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План </c:v>
          </c:tx>
          <c:cat>
            <c:strRef>
              <c:f>продукція!$A$4:$A$7</c:f>
              <c:strCache>
                <c:ptCount val="4"/>
                <c:pt idx="0">
                  <c:v>Хліб</c:v>
                </c:pt>
                <c:pt idx="1">
                  <c:v>Булочки</c:v>
                </c:pt>
                <c:pt idx="2">
                  <c:v>Печиво</c:v>
                </c:pt>
                <c:pt idx="3">
                  <c:v>Крупи</c:v>
                </c:pt>
              </c:strCache>
            </c:strRef>
          </c:cat>
          <c:val>
            <c:numRef>
              <c:f>продукція!$B$4:$B$7</c:f>
              <c:numCache>
                <c:formatCode>General</c:formatCode>
                <c:ptCount val="4"/>
                <c:pt idx="0">
                  <c:v>34500</c:v>
                </c:pt>
                <c:pt idx="1">
                  <c:v>2100</c:v>
                </c:pt>
                <c:pt idx="2">
                  <c:v>3000</c:v>
                </c:pt>
                <c:pt idx="3">
                  <c:v>1500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5F-4276-9708-0752EE32F3F3}"/>
            </c:ext>
          </c:extLst>
        </c:ser>
        <c:ser>
          <c:idx val="1"/>
          <c:order val="1"/>
          <c:tx>
            <c:v>Факт</c:v>
          </c:tx>
          <c:cat>
            <c:strRef>
              <c:f>продукція!$A$4:$A$7</c:f>
              <c:strCache>
                <c:ptCount val="4"/>
                <c:pt idx="0">
                  <c:v>Хліб</c:v>
                </c:pt>
                <c:pt idx="1">
                  <c:v>Булочки</c:v>
                </c:pt>
                <c:pt idx="2">
                  <c:v>Печиво</c:v>
                </c:pt>
                <c:pt idx="3">
                  <c:v>Крупи</c:v>
                </c:pt>
              </c:strCache>
            </c:strRef>
          </c:cat>
          <c:val>
            <c:numRef>
              <c:f>продукція!$D$4:$D$7</c:f>
              <c:numCache>
                <c:formatCode>General</c:formatCode>
                <c:ptCount val="4"/>
                <c:pt idx="0">
                  <c:v>35900</c:v>
                </c:pt>
                <c:pt idx="1">
                  <c:v>2310</c:v>
                </c:pt>
                <c:pt idx="2">
                  <c:v>3080</c:v>
                </c:pt>
                <c:pt idx="3">
                  <c:v>1590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5F-4276-9708-0752EE32F3F3}"/>
            </c:ext>
          </c:extLst>
        </c:ser>
        <c:dLbls/>
        <c:axId val="126091264"/>
        <c:axId val="126092800"/>
      </c:barChart>
      <c:catAx>
        <c:axId val="126091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26092800"/>
        <c:crosses val="autoZero"/>
        <c:auto val="1"/>
        <c:lblAlgn val="ctr"/>
        <c:lblOffset val="100"/>
      </c:catAx>
      <c:valAx>
        <c:axId val="1260928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26091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title>
      <c:tx>
        <c:rich>
          <a:bodyPr/>
          <a:lstStyle/>
          <a:p>
            <a:pPr>
              <a:defRPr/>
            </a:pPr>
            <a:r>
              <a:rPr lang="ru-RU"/>
              <a:t>Норма по продукції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cat>
            <c:strRef>
              <c:f>продукція!$A$4:$A$7</c:f>
              <c:strCache>
                <c:ptCount val="4"/>
                <c:pt idx="0">
                  <c:v>Хліб</c:v>
                </c:pt>
                <c:pt idx="1">
                  <c:v>Булочки</c:v>
                </c:pt>
                <c:pt idx="2">
                  <c:v>Печиво</c:v>
                </c:pt>
                <c:pt idx="3">
                  <c:v>Крупи</c:v>
                </c:pt>
              </c:strCache>
            </c:strRef>
          </c:cat>
          <c:val>
            <c:numRef>
              <c:f>продукція!$C$4:$C$7</c:f>
              <c:numCache>
                <c:formatCode>General</c:formatCode>
                <c:ptCount val="4"/>
                <c:pt idx="0">
                  <c:v>36800</c:v>
                </c:pt>
                <c:pt idx="1">
                  <c:v>2400</c:v>
                </c:pt>
                <c:pt idx="2">
                  <c:v>3200</c:v>
                </c:pt>
                <c:pt idx="3">
                  <c:v>1650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4C-4276-A914-569FF6789A5B}"/>
            </c:ext>
          </c:extLst>
        </c:ser>
        <c:dLbls>
          <c:showPercent val="1"/>
        </c:dLbls>
        <c:firstSliceAng val="0"/>
      </c:pieChart>
    </c:plotArea>
    <c:legend>
      <c:legendPos val="t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9</xdr:row>
      <xdr:rowOff>106680</xdr:rowOff>
    </xdr:from>
    <xdr:to>
      <xdr:col>12</xdr:col>
      <xdr:colOff>7620</xdr:colOff>
      <xdr:row>22</xdr:row>
      <xdr:rowOff>167640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492BC3A-7586-420D-B795-5F1F3BA3F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102871</xdr:colOff>
      <xdr:row>9</xdr:row>
      <xdr:rowOff>78105</xdr:rowOff>
    </xdr:from>
    <xdr:to>
      <xdr:col>4</xdr:col>
      <xdr:colOff>373380</xdr:colOff>
      <xdr:row>23</xdr:row>
      <xdr:rowOff>30480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FF360DBF-D840-4E0E-815C-115B89CAD6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A3" workbookViewId="0">
      <selection activeCell="E28" sqref="E28"/>
    </sheetView>
  </sheetViews>
  <sheetFormatPr defaultRowHeight="14.4"/>
  <cols>
    <col min="1" max="1" width="17.6640625" customWidth="1"/>
    <col min="2" max="2" width="12.88671875" customWidth="1"/>
    <col min="3" max="3" width="15.6640625" customWidth="1"/>
    <col min="4" max="4" width="16.33203125" customWidth="1"/>
    <col min="7" max="7" width="18" customWidth="1"/>
    <col min="8" max="8" width="10" customWidth="1"/>
  </cols>
  <sheetData>
    <row r="1" spans="1:8" ht="15" thickBot="1">
      <c r="A1" s="1" t="s">
        <v>0</v>
      </c>
      <c r="B1" s="1" t="s">
        <v>1</v>
      </c>
      <c r="C1" s="2" t="s">
        <v>2</v>
      </c>
      <c r="D1" s="3"/>
      <c r="E1" s="4" t="s">
        <v>3</v>
      </c>
      <c r="F1" s="4" t="s">
        <v>4</v>
      </c>
      <c r="G1" s="1" t="s">
        <v>5</v>
      </c>
      <c r="H1" s="4" t="s">
        <v>6</v>
      </c>
    </row>
    <row r="2" spans="1:8" ht="93.75" customHeight="1" thickBot="1">
      <c r="A2" s="5"/>
      <c r="B2" s="5"/>
      <c r="C2" s="6" t="s">
        <v>7</v>
      </c>
      <c r="D2" s="6" t="s">
        <v>8</v>
      </c>
      <c r="E2" s="7"/>
      <c r="F2" s="7"/>
      <c r="G2" s="5"/>
      <c r="H2" s="7"/>
    </row>
    <row r="3" spans="1:8" ht="15" thickBot="1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</row>
    <row r="4" spans="1:8" ht="15" thickBot="1">
      <c r="A4" s="10" t="s">
        <v>9</v>
      </c>
      <c r="B4" s="8">
        <v>34500</v>
      </c>
      <c r="C4" s="8">
        <v>36800</v>
      </c>
      <c r="D4" s="8">
        <v>35900</v>
      </c>
      <c r="E4" s="9">
        <f>PRODUCT(C3/B3*100)</f>
        <v>150</v>
      </c>
      <c r="F4" s="9">
        <f>PRODUCT(D4/B4*100)</f>
        <v>104.05797101449275</v>
      </c>
      <c r="G4" s="8">
        <v>220.4</v>
      </c>
      <c r="H4" s="8">
        <f>PRODUCT(G4*C4)</f>
        <v>8110720</v>
      </c>
    </row>
    <row r="5" spans="1:8" ht="15" thickBot="1">
      <c r="A5" s="10" t="s">
        <v>10</v>
      </c>
      <c r="B5" s="8">
        <v>2100</v>
      </c>
      <c r="C5" s="8">
        <v>2400</v>
      </c>
      <c r="D5" s="8">
        <v>2310</v>
      </c>
      <c r="E5" s="9">
        <f t="shared" ref="E5:E7" si="0">PRODUCT(C4/B4*100)</f>
        <v>106.66666666666667</v>
      </c>
      <c r="F5" s="9">
        <f t="shared" ref="F5:F7" si="1">PRODUCT(D5/B5*100)</f>
        <v>110.00000000000001</v>
      </c>
      <c r="G5" s="8">
        <v>180.7</v>
      </c>
      <c r="H5" s="8">
        <f t="shared" ref="H5:H7" si="2">PRODUCT(G5*C5)</f>
        <v>433680</v>
      </c>
    </row>
    <row r="6" spans="1:8" ht="15" thickBot="1">
      <c r="A6" s="10" t="s">
        <v>11</v>
      </c>
      <c r="B6" s="8">
        <v>3000</v>
      </c>
      <c r="C6" s="8">
        <v>3200</v>
      </c>
      <c r="D6" s="8">
        <v>3080</v>
      </c>
      <c r="E6" s="9">
        <f t="shared" si="0"/>
        <v>114.28571428571428</v>
      </c>
      <c r="F6" s="9">
        <f t="shared" si="1"/>
        <v>102.66666666666666</v>
      </c>
      <c r="G6" s="8">
        <v>160.4</v>
      </c>
      <c r="H6" s="8">
        <f t="shared" si="2"/>
        <v>513280</v>
      </c>
    </row>
    <row r="7" spans="1:8" ht="15" thickBot="1">
      <c r="A7" s="10" t="s">
        <v>12</v>
      </c>
      <c r="B7" s="8">
        <v>1500</v>
      </c>
      <c r="C7" s="8">
        <v>1650</v>
      </c>
      <c r="D7" s="8">
        <v>1590</v>
      </c>
      <c r="E7" s="9">
        <f t="shared" si="0"/>
        <v>106.66666666666667</v>
      </c>
      <c r="F7" s="9">
        <f t="shared" si="1"/>
        <v>106</v>
      </c>
      <c r="G7" s="8">
        <v>175.8</v>
      </c>
      <c r="H7" s="8">
        <f t="shared" si="2"/>
        <v>290070</v>
      </c>
    </row>
    <row r="8" spans="1:8" ht="15" thickBot="1">
      <c r="A8" s="10" t="s">
        <v>13</v>
      </c>
      <c r="B8" s="8">
        <f>SUM(B3:B7)</f>
        <v>41102</v>
      </c>
      <c r="C8" s="8">
        <f>SUM(C3:C7)</f>
        <v>44053</v>
      </c>
      <c r="D8" s="8">
        <f>SUM(D3:D7)</f>
        <v>42884</v>
      </c>
      <c r="E8" s="8"/>
      <c r="F8" s="8"/>
      <c r="G8" s="8"/>
      <c r="H8" s="8">
        <f>SUM(H4:H7)</f>
        <v>9347750</v>
      </c>
    </row>
  </sheetData>
  <mergeCells count="7">
    <mergeCell ref="H1:H2"/>
    <mergeCell ref="A1:A2"/>
    <mergeCell ref="B1:B2"/>
    <mergeCell ref="C1:D1"/>
    <mergeCell ref="E1:E2"/>
    <mergeCell ref="F1:F2"/>
    <mergeCell ref="G1:G2"/>
  </mergeCells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продукція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FalcoN</dc:creator>
  <cp:lastModifiedBy>Пользователь Windows</cp:lastModifiedBy>
  <dcterms:created xsi:type="dcterms:W3CDTF">2015-06-05T18:17:20Z</dcterms:created>
  <dcterms:modified xsi:type="dcterms:W3CDTF">2025-01-09T10:44:32Z</dcterms:modified>
</cp:coreProperties>
</file>